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5CF8438-BA97-41B8-B479-9528675DD3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20" i="1" s="1"/>
  <c r="O23" i="1" s="1"/>
  <c r="AJ16" i="1" l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K16" i="1"/>
  <c r="J16" i="1"/>
  <c r="I16" i="1"/>
  <c r="H16" i="1"/>
  <c r="H20" i="1" s="1"/>
  <c r="G16" i="1"/>
  <c r="G20" i="1" s="1"/>
  <c r="F16" i="1"/>
  <c r="E16" i="1"/>
  <c r="E20" i="1" s="1"/>
  <c r="G23" i="1" l="1"/>
  <c r="K21" i="1"/>
  <c r="E23" i="1"/>
  <c r="L21" i="1"/>
  <c r="N21" i="1"/>
  <c r="M21" i="1"/>
  <c r="H23" i="1"/>
  <c r="L23" i="1" s="1"/>
  <c r="I20" i="1"/>
  <c r="M20" i="1" s="1"/>
  <c r="N16" i="1"/>
  <c r="N20" i="1" s="1"/>
  <c r="F20" i="1"/>
  <c r="F23" i="1" s="1"/>
  <c r="D17" i="1"/>
  <c r="I23" i="1"/>
  <c r="L20" i="1"/>
  <c r="K23" i="1" l="1"/>
  <c r="M23" i="1"/>
  <c r="N23" i="1"/>
  <c r="K20" i="1"/>
</calcChain>
</file>

<file path=xl/sharedStrings.xml><?xml version="1.0" encoding="utf-8"?>
<sst xmlns="http://schemas.openxmlformats.org/spreadsheetml/2006/main" count="139" uniqueCount="86">
  <si>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</si>
  <si>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</si>
  <si>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</si>
  <si>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</si>
  <si>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</si>
  <si>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</si>
  <si>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</si>
  <si>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</si>
  <si>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</si>
  <si>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</si>
  <si>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</si>
  <si>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</si>
  <si>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</si>
  <si>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</si>
  <si>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</si>
  <si>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</si>
  <si>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</si>
  <si>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</si>
  <si>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</si>
  <si>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</si>
  <si>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</si>
  <si>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</si>
  <si>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</si>
  <si>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</si>
  <si>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</si>
  <si>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</si>
  <si>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</si>
  <si>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</si>
  <si>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</si>
  <si>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</si>
  <si>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</si>
  <si>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</si>
  <si>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</si>
  <si>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</si>
  <si>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</si>
  <si>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</si>
  <si>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</si>
  <si>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</si>
  <si>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</si>
  <si>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</si>
  <si>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10.</t>
  </si>
  <si>
    <t>09.05. 2018  Tahko - Pesäkarhut  0-2  (3-10, 0-3)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</si>
  <si>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</si>
  <si>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</si>
  <si>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</si>
  <si>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</si>
  <si>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</si>
  <si>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</si>
  <si>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</si>
  <si>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</si>
  <si>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</si>
  <si>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</si>
  <si>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</si>
  <si>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</si>
  <si>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</si>
  <si>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</si>
  <si>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</si>
  <si>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2016  Kouvola</t>
  </si>
  <si>
    <t xml:space="preserve">  2-1  (4-2, 9-10, 3-2)</t>
  </si>
  <si>
    <t>Toni Ojala</t>
  </si>
  <si>
    <t>1</t>
  </si>
  <si>
    <t>4.  ottelu</t>
  </si>
  <si>
    <t>24.05. 2018  Tahko - Pesä Ysit  2-0  (7-6, 4-2)</t>
  </si>
  <si>
    <t>Lotta Vahvelainen</t>
  </si>
  <si>
    <t>22.7.1998   Hyvinkää</t>
  </si>
  <si>
    <t>3p</t>
  </si>
  <si>
    <t>I p</t>
  </si>
  <si>
    <t>2</t>
  </si>
  <si>
    <t>10/11</t>
  </si>
  <si>
    <t>2/2</t>
  </si>
  <si>
    <t>5/6</t>
  </si>
  <si>
    <t>1/1</t>
  </si>
  <si>
    <t>Tahko = Hyvinkään Tahko  (1915),  kasvattajaseura</t>
  </si>
  <si>
    <t xml:space="preserve">Lyöty </t>
  </si>
  <si>
    <t xml:space="preserve">Tuotu </t>
  </si>
  <si>
    <t>19 v   9 kk 17 pv</t>
  </si>
  <si>
    <t>19 v 10 kk   2 pv</t>
  </si>
  <si>
    <t>33.  ottelu</t>
  </si>
  <si>
    <t>05.06. 2019  Tahko - Manse PP  1-0  (1-1, 7-6)</t>
  </si>
  <si>
    <t>20 v 10 kk 14 pv</t>
  </si>
  <si>
    <t>L+T</t>
  </si>
  <si>
    <t>6.</t>
  </si>
  <si>
    <t>22.7.1998   Helsinki</t>
  </si>
  <si>
    <t>5.</t>
  </si>
  <si>
    <t>8.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</si>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</sst>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2" borderId="11" xfId="0" applyNumberFormat="1" applyFont="1" applyFill="1" applyBorder="1"/>
    <xf numFmtId="0" fontId="1" fillId="2" borderId="12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9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4" customWidth="1"/>
    <col min="33" max="33" width="5.7109375" style="60" customWidth="1"/>
    <col min="34" max="36" width="5.7109375" style="24" customWidth="1"/>
    <col min="37" max="37" width="25.425781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63</v>
      </c>
      <c r="C1" s="2"/>
      <c r="D1" s="3"/>
      <c r="E1" s="4" t="s">
        <v>82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80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1">
        <v>2013</v>
      </c>
      <c r="C4" s="61"/>
      <c r="D4" s="62" t="s">
        <v>38</v>
      </c>
      <c r="E4" s="61"/>
      <c r="F4" s="64" t="s">
        <v>37</v>
      </c>
      <c r="G4" s="61"/>
      <c r="H4" s="61"/>
      <c r="I4" s="61"/>
      <c r="J4" s="61"/>
      <c r="K4" s="61"/>
      <c r="L4" s="61"/>
      <c r="M4" s="61"/>
      <c r="N4" s="63"/>
      <c r="O4" s="23"/>
      <c r="P4" s="17"/>
      <c r="Q4" s="17"/>
      <c r="R4" s="17"/>
      <c r="S4" s="17"/>
      <c r="T4" s="35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1">
        <v>2014</v>
      </c>
      <c r="C5" s="61"/>
      <c r="D5" s="62" t="s">
        <v>38</v>
      </c>
      <c r="E5" s="61"/>
      <c r="F5" s="64" t="s">
        <v>37</v>
      </c>
      <c r="G5" s="61"/>
      <c r="H5" s="61"/>
      <c r="I5" s="61"/>
      <c r="J5" s="61"/>
      <c r="K5" s="61"/>
      <c r="L5" s="61"/>
      <c r="M5" s="61"/>
      <c r="N5" s="63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5">
        <v>2015</v>
      </c>
      <c r="C6" s="65"/>
      <c r="D6" s="66" t="s">
        <v>38</v>
      </c>
      <c r="E6" s="65"/>
      <c r="F6" s="66" t="s">
        <v>39</v>
      </c>
      <c r="G6" s="68"/>
      <c r="H6" s="67"/>
      <c r="I6" s="65"/>
      <c r="J6" s="65"/>
      <c r="K6" s="65"/>
      <c r="L6" s="65"/>
      <c r="M6" s="65"/>
      <c r="N6" s="65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65">
        <v>2016</v>
      </c>
      <c r="C7" s="65"/>
      <c r="D7" s="66" t="s">
        <v>38</v>
      </c>
      <c r="E7" s="65"/>
      <c r="F7" s="66" t="s">
        <v>39</v>
      </c>
      <c r="G7" s="68"/>
      <c r="H7" s="67"/>
      <c r="I7" s="65"/>
      <c r="J7" s="65"/>
      <c r="K7" s="65"/>
      <c r="L7" s="65"/>
      <c r="M7" s="65"/>
      <c r="N7" s="65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65">
        <v>2017</v>
      </c>
      <c r="C8" s="65"/>
      <c r="D8" s="66" t="s">
        <v>38</v>
      </c>
      <c r="E8" s="65"/>
      <c r="F8" s="66" t="s">
        <v>39</v>
      </c>
      <c r="G8" s="68"/>
      <c r="H8" s="67"/>
      <c r="I8" s="65"/>
      <c r="J8" s="65"/>
      <c r="K8" s="65"/>
      <c r="L8" s="65"/>
      <c r="M8" s="65"/>
      <c r="N8" s="65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2018</v>
      </c>
      <c r="C9" s="25" t="s">
        <v>40</v>
      </c>
      <c r="D9" s="26" t="s">
        <v>38</v>
      </c>
      <c r="E9" s="25">
        <v>26</v>
      </c>
      <c r="F9" s="25">
        <v>0</v>
      </c>
      <c r="G9" s="25">
        <v>6</v>
      </c>
      <c r="H9" s="25">
        <v>13</v>
      </c>
      <c r="I9" s="25">
        <v>92</v>
      </c>
      <c r="J9" s="25">
        <v>13</v>
      </c>
      <c r="K9" s="25">
        <v>35</v>
      </c>
      <c r="L9" s="25">
        <v>38</v>
      </c>
      <c r="M9" s="25">
        <v>6</v>
      </c>
      <c r="N9" s="27">
        <v>0.5111</v>
      </c>
      <c r="O9" s="23">
        <v>180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2019</v>
      </c>
      <c r="C10" s="25" t="s">
        <v>81</v>
      </c>
      <c r="D10" s="26" t="s">
        <v>38</v>
      </c>
      <c r="E10" s="25">
        <v>24</v>
      </c>
      <c r="F10" s="25">
        <v>3</v>
      </c>
      <c r="G10" s="25">
        <v>10</v>
      </c>
      <c r="H10" s="25">
        <v>18</v>
      </c>
      <c r="I10" s="25">
        <v>113</v>
      </c>
      <c r="J10" s="25">
        <v>16</v>
      </c>
      <c r="K10" s="25">
        <v>45</v>
      </c>
      <c r="L10" s="25">
        <v>39</v>
      </c>
      <c r="M10" s="25">
        <v>13</v>
      </c>
      <c r="N10" s="27">
        <v>0.59788359788359791</v>
      </c>
      <c r="O10" s="23">
        <v>189</v>
      </c>
      <c r="P10" s="17"/>
      <c r="Q10" s="17"/>
      <c r="R10" s="17"/>
      <c r="S10" s="17" t="s">
        <v>40</v>
      </c>
      <c r="T10" s="23"/>
      <c r="U10" s="25">
        <v>3</v>
      </c>
      <c r="V10" s="25">
        <v>1</v>
      </c>
      <c r="W10" s="25">
        <v>1</v>
      </c>
      <c r="X10" s="25">
        <v>1</v>
      </c>
      <c r="Y10" s="25">
        <v>12</v>
      </c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2020</v>
      </c>
      <c r="C11" s="25" t="s">
        <v>83</v>
      </c>
      <c r="D11" s="26" t="s">
        <v>38</v>
      </c>
      <c r="E11" s="25">
        <v>20</v>
      </c>
      <c r="F11" s="25">
        <v>1</v>
      </c>
      <c r="G11" s="25">
        <v>16</v>
      </c>
      <c r="H11" s="25">
        <v>19</v>
      </c>
      <c r="I11" s="25">
        <v>80</v>
      </c>
      <c r="J11" s="25">
        <v>9</v>
      </c>
      <c r="K11" s="25">
        <v>22</v>
      </c>
      <c r="L11" s="25">
        <v>32</v>
      </c>
      <c r="M11" s="25">
        <v>17</v>
      </c>
      <c r="N11" s="27">
        <v>0.66700000000000004</v>
      </c>
      <c r="O11" s="45">
        <v>120</v>
      </c>
      <c r="P11" s="17"/>
      <c r="Q11" s="17"/>
      <c r="R11" s="17"/>
      <c r="S11" s="17"/>
      <c r="T11" s="23"/>
      <c r="U11" s="25">
        <v>2</v>
      </c>
      <c r="V11" s="25">
        <v>0</v>
      </c>
      <c r="W11" s="25">
        <v>2</v>
      </c>
      <c r="X11" s="25">
        <v>3</v>
      </c>
      <c r="Y11" s="25">
        <v>10</v>
      </c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128">
        <v>2021</v>
      </c>
      <c r="C12" s="128" t="s">
        <v>81</v>
      </c>
      <c r="D12" s="129" t="s">
        <v>38</v>
      </c>
      <c r="E12" s="128">
        <v>24</v>
      </c>
      <c r="F12" s="128">
        <v>3</v>
      </c>
      <c r="G12" s="128">
        <v>21</v>
      </c>
      <c r="H12" s="128">
        <v>18</v>
      </c>
      <c r="I12" s="128">
        <v>109</v>
      </c>
      <c r="J12" s="128">
        <v>9</v>
      </c>
      <c r="K12" s="128">
        <v>28</v>
      </c>
      <c r="L12" s="128">
        <v>48</v>
      </c>
      <c r="M12" s="128">
        <v>24</v>
      </c>
      <c r="N12" s="130">
        <v>0.63009999999999999</v>
      </c>
      <c r="O12" s="131">
        <v>173</v>
      </c>
      <c r="P12" s="17"/>
      <c r="Q12" s="17"/>
      <c r="R12" s="17"/>
      <c r="S12" s="17"/>
      <c r="T12" s="23"/>
      <c r="U12" s="25">
        <v>4</v>
      </c>
      <c r="V12" s="25">
        <v>0</v>
      </c>
      <c r="W12" s="25">
        <v>4</v>
      </c>
      <c r="X12" s="25">
        <v>2</v>
      </c>
      <c r="Y12" s="25">
        <v>11</v>
      </c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28">
        <v>2022</v>
      </c>
      <c r="C13" s="128" t="s">
        <v>84</v>
      </c>
      <c r="D13" s="129" t="s">
        <v>38</v>
      </c>
      <c r="E13" s="128">
        <v>24</v>
      </c>
      <c r="F13" s="128">
        <v>7</v>
      </c>
      <c r="G13" s="128">
        <v>26</v>
      </c>
      <c r="H13" s="128">
        <v>13</v>
      </c>
      <c r="I13" s="128">
        <v>111</v>
      </c>
      <c r="J13" s="128">
        <v>10</v>
      </c>
      <c r="K13" s="128">
        <v>23</v>
      </c>
      <c r="L13" s="128">
        <v>45</v>
      </c>
      <c r="M13" s="128">
        <v>33</v>
      </c>
      <c r="N13" s="130">
        <v>0.59360000000000002</v>
      </c>
      <c r="O13" s="131">
        <v>187</v>
      </c>
      <c r="P13" s="17"/>
      <c r="Q13" s="17"/>
      <c r="R13" s="17"/>
      <c r="S13" s="17"/>
      <c r="T13" s="23"/>
      <c r="U13" s="25">
        <v>3</v>
      </c>
      <c r="V13" s="25">
        <v>0</v>
      </c>
      <c r="W13" s="25">
        <v>1</v>
      </c>
      <c r="X13" s="25">
        <v>0</v>
      </c>
      <c r="Y13" s="25">
        <v>4</v>
      </c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2023</v>
      </c>
      <c r="C14" s="25" t="s">
        <v>40</v>
      </c>
      <c r="D14" s="132" t="s">
        <v>38</v>
      </c>
      <c r="E14" s="128">
        <v>24</v>
      </c>
      <c r="F14" s="128">
        <v>5</v>
      </c>
      <c r="G14" s="25">
        <v>14</v>
      </c>
      <c r="H14" s="128">
        <v>18</v>
      </c>
      <c r="I14" s="128">
        <v>120</v>
      </c>
      <c r="J14" s="25">
        <v>17</v>
      </c>
      <c r="K14" s="25">
        <v>43</v>
      </c>
      <c r="L14" s="25">
        <v>41</v>
      </c>
      <c r="M14" s="25">
        <v>19</v>
      </c>
      <c r="N14" s="133">
        <v>0.64170000000000005</v>
      </c>
      <c r="O14" s="134">
        <v>187</v>
      </c>
      <c r="P14" s="17"/>
      <c r="Q14" s="17"/>
      <c r="R14" s="17"/>
      <c r="S14" s="17" t="s">
        <v>83</v>
      </c>
      <c r="T14" s="23"/>
      <c r="U14" s="25"/>
      <c r="V14" s="25"/>
      <c r="W14" s="25"/>
      <c r="X14" s="25"/>
      <c r="Y14" s="25"/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35">
        <v>2024</v>
      </c>
      <c r="C15" s="135" t="s">
        <v>40</v>
      </c>
      <c r="D15" s="136" t="s">
        <v>38</v>
      </c>
      <c r="E15" s="135">
        <v>24</v>
      </c>
      <c r="F15" s="135">
        <v>2</v>
      </c>
      <c r="G15" s="135">
        <v>15</v>
      </c>
      <c r="H15" s="135">
        <v>18</v>
      </c>
      <c r="I15" s="135">
        <v>81</v>
      </c>
      <c r="J15" s="135">
        <v>7</v>
      </c>
      <c r="K15" s="135">
        <v>21</v>
      </c>
      <c r="L15" s="135">
        <v>36</v>
      </c>
      <c r="M15" s="135">
        <v>17</v>
      </c>
      <c r="N15" s="137">
        <v>0.55102040816326525</v>
      </c>
      <c r="O15" s="18">
        <v>147</v>
      </c>
      <c r="P15" s="17"/>
      <c r="Q15" s="17"/>
      <c r="R15" s="17"/>
      <c r="S15" s="17"/>
      <c r="T15" s="18"/>
      <c r="U15" s="25">
        <v>2</v>
      </c>
      <c r="V15" s="25">
        <v>0</v>
      </c>
      <c r="W15" s="25">
        <v>0</v>
      </c>
      <c r="X15" s="25">
        <v>2</v>
      </c>
      <c r="Y15" s="25">
        <v>3</v>
      </c>
      <c r="Z15" s="28"/>
      <c r="AA15" s="28"/>
      <c r="AB15" s="28"/>
      <c r="AC15" s="28"/>
      <c r="AD15" s="28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15" t="s">
        <v>9</v>
      </c>
      <c r="C16" s="16"/>
      <c r="D16" s="14"/>
      <c r="E16" s="17">
        <f t="shared" ref="E16:M16" si="0">SUM(E4:E15)</f>
        <v>166</v>
      </c>
      <c r="F16" s="17">
        <f t="shared" si="0"/>
        <v>21</v>
      </c>
      <c r="G16" s="17">
        <f t="shared" si="0"/>
        <v>108</v>
      </c>
      <c r="H16" s="17">
        <f t="shared" si="0"/>
        <v>117</v>
      </c>
      <c r="I16" s="17">
        <f t="shared" si="0"/>
        <v>706</v>
      </c>
      <c r="J16" s="17">
        <f t="shared" si="0"/>
        <v>81</v>
      </c>
      <c r="K16" s="17">
        <f t="shared" si="0"/>
        <v>217</v>
      </c>
      <c r="L16" s="17">
        <f t="shared" si="0"/>
        <v>279</v>
      </c>
      <c r="M16" s="17">
        <f t="shared" si="0"/>
        <v>129</v>
      </c>
      <c r="N16" s="29">
        <f>PRODUCT(I16/O16)</f>
        <v>0.59678782755705828</v>
      </c>
      <c r="O16" s="30">
        <f t="shared" ref="O16:AJ16" si="1">SUM(O4:O15)</f>
        <v>1183</v>
      </c>
      <c r="P16" s="17"/>
      <c r="Q16" s="17"/>
      <c r="R16" s="17"/>
      <c r="S16" s="17"/>
      <c r="T16" s="23"/>
      <c r="U16" s="17">
        <f t="shared" si="1"/>
        <v>14</v>
      </c>
      <c r="V16" s="17">
        <f t="shared" si="1"/>
        <v>1</v>
      </c>
      <c r="W16" s="17">
        <f t="shared" si="1"/>
        <v>8</v>
      </c>
      <c r="X16" s="17">
        <f t="shared" si="1"/>
        <v>8</v>
      </c>
      <c r="Y16" s="17">
        <f t="shared" si="1"/>
        <v>40</v>
      </c>
      <c r="Z16" s="17">
        <f t="shared" si="1"/>
        <v>0</v>
      </c>
      <c r="AA16" s="17">
        <f t="shared" si="1"/>
        <v>0</v>
      </c>
      <c r="AB16" s="17">
        <f t="shared" si="1"/>
        <v>0</v>
      </c>
      <c r="AC16" s="17">
        <f t="shared" si="1"/>
        <v>0</v>
      </c>
      <c r="AD16" s="17">
        <f t="shared" si="1"/>
        <v>0</v>
      </c>
      <c r="AE16" s="17">
        <f t="shared" si="1"/>
        <v>0</v>
      </c>
      <c r="AF16" s="17">
        <f t="shared" si="1"/>
        <v>0</v>
      </c>
      <c r="AG16" s="17">
        <f t="shared" si="1"/>
        <v>0</v>
      </c>
      <c r="AH16" s="17">
        <f t="shared" si="1"/>
        <v>0</v>
      </c>
      <c r="AI16" s="17">
        <f t="shared" si="1"/>
        <v>0</v>
      </c>
      <c r="AJ16" s="17">
        <f t="shared" si="1"/>
        <v>0</v>
      </c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6" t="s">
        <v>2</v>
      </c>
      <c r="C17" s="31"/>
      <c r="D17" s="32">
        <f>SUM(F16:H16)+((I16-F16-G16)/3)+(E16/3)+(AE16*25)+(AF16*25)+(AG16*10)+(AH16*25)+(AI16*20)+(AJ16*15)</f>
        <v>493.66666666666669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1"/>
      <c r="AI17" s="34"/>
      <c r="AJ17" s="1"/>
      <c r="AK17" s="22"/>
      <c r="AL17" s="7"/>
      <c r="AM17" s="7"/>
      <c r="AN17" s="7"/>
      <c r="AO17" s="7"/>
      <c r="AP17" s="7"/>
    </row>
    <row r="18" spans="1:42" s="8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35"/>
      <c r="P18" s="35"/>
      <c r="Q18" s="35"/>
      <c r="R18" s="35"/>
      <c r="S18" s="35"/>
      <c r="T18" s="35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1"/>
      <c r="AI18" s="1"/>
      <c r="AJ18" s="1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21" t="s">
        <v>16</v>
      </c>
      <c r="C19" s="36"/>
      <c r="D19" s="36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29" t="s">
        <v>34</v>
      </c>
      <c r="O19" s="23"/>
      <c r="P19" s="37" t="s">
        <v>85</v>
      </c>
      <c r="Q19" s="11"/>
      <c r="R19" s="11"/>
      <c r="S19" s="11"/>
      <c r="T19" s="38"/>
      <c r="U19" s="38"/>
      <c r="V19" s="38"/>
      <c r="W19" s="38"/>
      <c r="X19" s="38"/>
      <c r="Y19" s="11"/>
      <c r="Z19" s="11"/>
      <c r="AA19" s="11"/>
      <c r="AB19" s="10"/>
      <c r="AC19" s="10"/>
      <c r="AD19" s="10"/>
      <c r="AE19" s="10"/>
      <c r="AF19" s="10"/>
      <c r="AG19" s="10"/>
      <c r="AH19" s="11"/>
      <c r="AI19" s="11"/>
      <c r="AJ19" s="40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37" t="s">
        <v>17</v>
      </c>
      <c r="C20" s="11"/>
      <c r="D20" s="40"/>
      <c r="E20" s="25">
        <f>PRODUCT(E16)</f>
        <v>166</v>
      </c>
      <c r="F20" s="25">
        <f>PRODUCT(F16)</f>
        <v>21</v>
      </c>
      <c r="G20" s="25">
        <f>PRODUCT(G16)</f>
        <v>108</v>
      </c>
      <c r="H20" s="25">
        <f>PRODUCT(H16)</f>
        <v>117</v>
      </c>
      <c r="I20" s="25">
        <f>PRODUCT(I16)</f>
        <v>706</v>
      </c>
      <c r="J20" s="1"/>
      <c r="K20" s="41">
        <f>PRODUCT((F20+G20)/E20)</f>
        <v>0.77710843373493976</v>
      </c>
      <c r="L20" s="41">
        <f>PRODUCT(H20/E20)</f>
        <v>0.70481927710843373</v>
      </c>
      <c r="M20" s="41">
        <f>PRODUCT(I20/E20)</f>
        <v>4.2530120481927707</v>
      </c>
      <c r="N20" s="27">
        <f>PRODUCT(N16)</f>
        <v>0.59678782755705828</v>
      </c>
      <c r="O20" s="23">
        <f>PRODUCT(O16)</f>
        <v>1183</v>
      </c>
      <c r="P20" s="110" t="s">
        <v>32</v>
      </c>
      <c r="Q20" s="111"/>
      <c r="R20" s="112" t="s">
        <v>41</v>
      </c>
      <c r="S20" s="112"/>
      <c r="T20" s="112"/>
      <c r="U20" s="112"/>
      <c r="V20" s="112"/>
      <c r="W20" s="112"/>
      <c r="X20" s="112"/>
      <c r="Y20" s="112"/>
      <c r="Z20" s="112"/>
      <c r="AA20" s="112"/>
      <c r="AB20" s="113" t="s">
        <v>35</v>
      </c>
      <c r="AC20" s="113"/>
      <c r="AD20" s="114" t="s">
        <v>75</v>
      </c>
      <c r="AE20" s="113"/>
      <c r="AF20" s="113"/>
      <c r="AG20" s="113"/>
      <c r="AH20" s="114"/>
      <c r="AI20" s="113"/>
      <c r="AJ20" s="115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2" t="s">
        <v>18</v>
      </c>
      <c r="C21" s="43"/>
      <c r="D21" s="44"/>
      <c r="E21" s="25">
        <f>PRODUCT(U16)</f>
        <v>14</v>
      </c>
      <c r="F21" s="25">
        <f>PRODUCT(V16)</f>
        <v>1</v>
      </c>
      <c r="G21" s="25">
        <f>PRODUCT(W16)</f>
        <v>8</v>
      </c>
      <c r="H21" s="25">
        <f>PRODUCT(X16)</f>
        <v>8</v>
      </c>
      <c r="I21" s="25">
        <f>PRODUCT(Y16)</f>
        <v>40</v>
      </c>
      <c r="J21" s="1"/>
      <c r="K21" s="41">
        <f>PRODUCT((F21+G21)/E21)</f>
        <v>0.6428571428571429</v>
      </c>
      <c r="L21" s="41">
        <f>PRODUCT(H21/E21)</f>
        <v>0.5714285714285714</v>
      </c>
      <c r="M21" s="41">
        <f>PRODUCT(I21/E21)</f>
        <v>2.8571428571428572</v>
      </c>
      <c r="N21" s="27">
        <f>PRODUCT(I21/O21)</f>
        <v>0.48780487804878048</v>
      </c>
      <c r="O21" s="45">
        <v>82</v>
      </c>
      <c r="P21" s="116" t="s">
        <v>73</v>
      </c>
      <c r="Q21" s="117"/>
      <c r="R21" s="118" t="s">
        <v>62</v>
      </c>
      <c r="S21" s="118"/>
      <c r="T21" s="118"/>
      <c r="U21" s="118"/>
      <c r="V21" s="118"/>
      <c r="W21" s="118"/>
      <c r="X21" s="118"/>
      <c r="Y21" s="118"/>
      <c r="Z21" s="118"/>
      <c r="AA21" s="118"/>
      <c r="AB21" s="119" t="s">
        <v>61</v>
      </c>
      <c r="AC21" s="119"/>
      <c r="AD21" s="120" t="s">
        <v>76</v>
      </c>
      <c r="AE21" s="119"/>
      <c r="AF21" s="119"/>
      <c r="AG21" s="119"/>
      <c r="AH21" s="120"/>
      <c r="AI21" s="119"/>
      <c r="AJ21" s="121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6" t="s">
        <v>19</v>
      </c>
      <c r="C22" s="47"/>
      <c r="D22" s="48"/>
      <c r="E22" s="28"/>
      <c r="F22" s="28"/>
      <c r="G22" s="28"/>
      <c r="H22" s="28"/>
      <c r="I22" s="28"/>
      <c r="J22" s="1"/>
      <c r="K22" s="49"/>
      <c r="L22" s="49"/>
      <c r="M22" s="49"/>
      <c r="N22" s="50"/>
      <c r="O22" s="23">
        <v>0</v>
      </c>
      <c r="P22" s="116" t="s">
        <v>74</v>
      </c>
      <c r="Q22" s="117"/>
      <c r="R22" s="118" t="s">
        <v>62</v>
      </c>
      <c r="S22" s="118"/>
      <c r="T22" s="118"/>
      <c r="U22" s="118"/>
      <c r="V22" s="118"/>
      <c r="W22" s="118"/>
      <c r="X22" s="118"/>
      <c r="Y22" s="118"/>
      <c r="Z22" s="118"/>
      <c r="AA22" s="118"/>
      <c r="AB22" s="119" t="s">
        <v>61</v>
      </c>
      <c r="AC22" s="119"/>
      <c r="AD22" s="120" t="s">
        <v>76</v>
      </c>
      <c r="AE22" s="119"/>
      <c r="AF22" s="119"/>
      <c r="AG22" s="119"/>
      <c r="AH22" s="120"/>
      <c r="AI22" s="119"/>
      <c r="AJ22" s="121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51" t="s">
        <v>20</v>
      </c>
      <c r="C23" s="52"/>
      <c r="D23" s="53"/>
      <c r="E23" s="17">
        <f>SUM(E20:E22)</f>
        <v>180</v>
      </c>
      <c r="F23" s="17">
        <f>SUM(F20:F22)</f>
        <v>22</v>
      </c>
      <c r="G23" s="17">
        <f>SUM(G20:G22)</f>
        <v>116</v>
      </c>
      <c r="H23" s="17">
        <f>SUM(H20:H22)</f>
        <v>125</v>
      </c>
      <c r="I23" s="17">
        <f>SUM(I20:I22)</f>
        <v>746</v>
      </c>
      <c r="J23" s="1"/>
      <c r="K23" s="54">
        <f>PRODUCT((F23+G23)/E23)</f>
        <v>0.76666666666666672</v>
      </c>
      <c r="L23" s="54">
        <f>PRODUCT(H23/E23)</f>
        <v>0.69444444444444442</v>
      </c>
      <c r="M23" s="54">
        <f>PRODUCT(I23/E23)</f>
        <v>4.1444444444444448</v>
      </c>
      <c r="N23" s="29">
        <f>PRODUCT(I23/O23)</f>
        <v>0.5897233201581028</v>
      </c>
      <c r="O23" s="23">
        <f>SUM(O20:O22)</f>
        <v>1265</v>
      </c>
      <c r="P23" s="122" t="s">
        <v>33</v>
      </c>
      <c r="Q23" s="123"/>
      <c r="R23" s="124" t="s">
        <v>78</v>
      </c>
      <c r="S23" s="124"/>
      <c r="T23" s="124"/>
      <c r="U23" s="124"/>
      <c r="V23" s="124"/>
      <c r="W23" s="124"/>
      <c r="X23" s="124"/>
      <c r="Y23" s="124"/>
      <c r="Z23" s="124"/>
      <c r="AA23" s="124"/>
      <c r="AB23" s="125" t="s">
        <v>77</v>
      </c>
      <c r="AC23" s="125"/>
      <c r="AD23" s="126" t="s">
        <v>79</v>
      </c>
      <c r="AE23" s="125"/>
      <c r="AF23" s="125"/>
      <c r="AG23" s="125"/>
      <c r="AH23" s="126"/>
      <c r="AI23" s="125"/>
      <c r="AJ23" s="127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34"/>
      <c r="C24" s="34"/>
      <c r="D24" s="34"/>
      <c r="E24" s="34"/>
      <c r="F24" s="34"/>
      <c r="G24" s="34"/>
      <c r="H24" s="34"/>
      <c r="I24" s="34"/>
      <c r="J24" s="1"/>
      <c r="K24" s="34"/>
      <c r="L24" s="34"/>
      <c r="M24" s="34"/>
      <c r="N24" s="33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5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 t="s">
        <v>36</v>
      </c>
      <c r="C25" s="1"/>
      <c r="D25" s="1" t="s">
        <v>72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5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5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/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5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/>
      <c r="E28" s="1"/>
      <c r="F28" s="23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5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5"/>
      <c r="AB29" s="1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7" customFormat="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6"/>
      <c r="N30" s="56"/>
      <c r="O30" s="23"/>
      <c r="P30" s="23"/>
      <c r="Q30" s="23"/>
      <c r="R30" s="23"/>
      <c r="S30" s="23"/>
      <c r="T30" s="23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5"/>
      <c r="AB31" s="1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5"/>
      <c r="AB32" s="1"/>
      <c r="AC32" s="23"/>
      <c r="AD32" s="23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5"/>
      <c r="AB33" s="1"/>
      <c r="AC33" s="23"/>
      <c r="AD33" s="23"/>
      <c r="AE33" s="23"/>
      <c r="AF33" s="23"/>
      <c r="AG33" s="23"/>
      <c r="AH33" s="23"/>
      <c r="AI33" s="23"/>
      <c r="AJ33" s="23"/>
      <c r="AK33" s="22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5"/>
      <c r="AB34" s="1"/>
      <c r="AC34" s="23"/>
      <c r="AD34" s="23"/>
      <c r="AE34" s="23"/>
      <c r="AF34" s="23"/>
      <c r="AG34" s="23"/>
      <c r="AH34" s="23"/>
      <c r="AI34" s="23"/>
      <c r="AJ34" s="23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5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6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23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6"/>
      <c r="N37" s="56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23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5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5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5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5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5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5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5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5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5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5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5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5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5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5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5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5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5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5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5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5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5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5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5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5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5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5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5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5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5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55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55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55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55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55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55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55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</sheetData>
  <sortState xmlns:xlrd2="http://schemas.microsoft.com/office/spreadsheetml/2017/richdata2" ref="B14:AF15">
    <sortCondition ref="B14: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9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11.140625" style="85" customWidth="1"/>
    <col min="6" max="6" width="0.7109375" style="35" customWidth="1"/>
    <col min="7" max="11" width="5.28515625" style="84" customWidth="1"/>
    <col min="12" max="12" width="6.42578125" style="84" customWidth="1"/>
    <col min="13" max="16" width="5.28515625" style="91" customWidth="1"/>
    <col min="17" max="21" width="6.7109375" style="91" customWidth="1"/>
    <col min="22" max="22" width="10.85546875" style="84" customWidth="1"/>
    <col min="23" max="23" width="19.28515625" style="85" customWidth="1"/>
    <col min="24" max="24" width="9.7109375" style="84" customWidth="1"/>
  </cols>
  <sheetData>
    <row r="1" spans="1:30" ht="18.75" x14ac:dyDescent="0.3">
      <c r="A1" s="7"/>
      <c r="B1" s="69" t="s">
        <v>42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88"/>
      <c r="N1" s="88"/>
      <c r="O1" s="88"/>
      <c r="P1" s="88"/>
      <c r="Q1" s="88"/>
      <c r="R1" s="88"/>
      <c r="S1" s="88"/>
      <c r="T1" s="88"/>
      <c r="U1" s="88"/>
      <c r="V1" s="70"/>
      <c r="W1" s="71"/>
      <c r="X1" s="67"/>
      <c r="Y1" s="72"/>
      <c r="Z1" s="72"/>
      <c r="AA1" s="72"/>
      <c r="AB1" s="72"/>
      <c r="AC1" s="72"/>
      <c r="AD1" s="72"/>
    </row>
    <row r="2" spans="1:30" x14ac:dyDescent="0.25">
      <c r="A2" s="7"/>
      <c r="B2" s="37" t="s">
        <v>63</v>
      </c>
      <c r="C2" s="73" t="s">
        <v>64</v>
      </c>
      <c r="D2" s="74"/>
      <c r="E2" s="10"/>
      <c r="F2" s="10"/>
      <c r="G2" s="10"/>
      <c r="H2" s="10"/>
      <c r="I2" s="10"/>
      <c r="J2" s="10"/>
      <c r="K2" s="10"/>
      <c r="L2" s="10"/>
      <c r="M2" s="89"/>
      <c r="N2" s="89"/>
      <c r="O2" s="89"/>
      <c r="P2" s="89"/>
      <c r="Q2" s="89"/>
      <c r="R2" s="89"/>
      <c r="S2" s="89"/>
      <c r="T2" s="89"/>
      <c r="U2" s="89"/>
      <c r="V2" s="10"/>
      <c r="W2" s="74"/>
      <c r="X2" s="39"/>
      <c r="Y2" s="72"/>
      <c r="Z2" s="72"/>
      <c r="AA2" s="72"/>
      <c r="AB2" s="72"/>
      <c r="AC2" s="72"/>
      <c r="AD2" s="72"/>
    </row>
    <row r="3" spans="1:30" x14ac:dyDescent="0.25">
      <c r="A3" s="7"/>
      <c r="B3" s="94" t="s">
        <v>43</v>
      </c>
      <c r="C3" s="94" t="s">
        <v>44</v>
      </c>
      <c r="D3" s="95" t="s">
        <v>45</v>
      </c>
      <c r="E3" s="96" t="s">
        <v>1</v>
      </c>
      <c r="F3" s="23"/>
      <c r="G3" s="30" t="s">
        <v>46</v>
      </c>
      <c r="H3" s="97" t="s">
        <v>47</v>
      </c>
      <c r="I3" s="97" t="s">
        <v>30</v>
      </c>
      <c r="J3" s="98" t="s">
        <v>48</v>
      </c>
      <c r="K3" s="98" t="s">
        <v>49</v>
      </c>
      <c r="L3" s="98" t="s">
        <v>50</v>
      </c>
      <c r="M3" s="99" t="s">
        <v>51</v>
      </c>
      <c r="N3" s="99" t="s">
        <v>29</v>
      </c>
      <c r="O3" s="100" t="s">
        <v>52</v>
      </c>
      <c r="P3" s="99" t="s">
        <v>47</v>
      </c>
      <c r="Q3" s="99" t="s">
        <v>3</v>
      </c>
      <c r="R3" s="99">
        <v>1</v>
      </c>
      <c r="S3" s="99">
        <v>2</v>
      </c>
      <c r="T3" s="99">
        <v>3</v>
      </c>
      <c r="U3" s="99" t="s">
        <v>53</v>
      </c>
      <c r="V3" s="98" t="s">
        <v>21</v>
      </c>
      <c r="W3" s="95" t="s">
        <v>54</v>
      </c>
      <c r="X3" s="95" t="s">
        <v>55</v>
      </c>
      <c r="Y3" s="72"/>
      <c r="Z3" s="72"/>
      <c r="AA3" s="72"/>
      <c r="AB3" s="72"/>
      <c r="AC3" s="72"/>
      <c r="AD3" s="72"/>
    </row>
    <row r="4" spans="1:30" x14ac:dyDescent="0.25">
      <c r="A4" s="22"/>
      <c r="B4" s="80" t="s">
        <v>57</v>
      </c>
      <c r="C4" s="86" t="s">
        <v>58</v>
      </c>
      <c r="D4" s="75" t="s">
        <v>56</v>
      </c>
      <c r="E4" s="87" t="s">
        <v>38</v>
      </c>
      <c r="F4" s="101"/>
      <c r="G4" s="76"/>
      <c r="H4" s="77"/>
      <c r="I4" s="76">
        <v>1</v>
      </c>
      <c r="J4" s="78" t="s">
        <v>65</v>
      </c>
      <c r="K4" s="78">
        <v>6</v>
      </c>
      <c r="L4" s="78" t="s">
        <v>66</v>
      </c>
      <c r="M4" s="78">
        <v>1</v>
      </c>
      <c r="N4" s="92"/>
      <c r="O4" s="93" t="s">
        <v>60</v>
      </c>
      <c r="P4" s="92" t="s">
        <v>67</v>
      </c>
      <c r="Q4" s="93" t="s">
        <v>68</v>
      </c>
      <c r="R4" s="93" t="s">
        <v>69</v>
      </c>
      <c r="S4" s="93" t="s">
        <v>70</v>
      </c>
      <c r="T4" s="93" t="s">
        <v>69</v>
      </c>
      <c r="U4" s="93" t="s">
        <v>71</v>
      </c>
      <c r="V4" s="79">
        <v>0.90900000000000003</v>
      </c>
      <c r="W4" s="80" t="s">
        <v>59</v>
      </c>
      <c r="X4" s="76">
        <v>1615</v>
      </c>
      <c r="Y4" s="72"/>
      <c r="Z4" s="72"/>
      <c r="AA4" s="72"/>
      <c r="AB4" s="72"/>
      <c r="AC4" s="72"/>
      <c r="AD4" s="72"/>
    </row>
    <row r="5" spans="1:30" x14ac:dyDescent="0.25">
      <c r="A5" s="22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8"/>
      <c r="N5" s="108"/>
      <c r="O5" s="108"/>
      <c r="P5" s="108"/>
      <c r="Q5" s="108"/>
      <c r="R5" s="108"/>
      <c r="S5" s="108"/>
      <c r="T5" s="108"/>
      <c r="U5" s="108"/>
      <c r="V5" s="103"/>
      <c r="W5" s="104"/>
      <c r="X5" s="109"/>
      <c r="Y5" s="72"/>
      <c r="Z5" s="72"/>
      <c r="AA5" s="72"/>
      <c r="AB5" s="72"/>
      <c r="AC5" s="72"/>
      <c r="AD5" s="72"/>
    </row>
    <row r="6" spans="1:30" x14ac:dyDescent="0.25">
      <c r="A6" s="22"/>
      <c r="B6" s="81"/>
      <c r="C6" s="1"/>
      <c r="D6" s="81"/>
      <c r="E6" s="82"/>
      <c r="G6" s="1"/>
      <c r="H6" s="1"/>
      <c r="I6" s="1"/>
      <c r="J6" s="23"/>
      <c r="K6" s="23"/>
      <c r="L6" s="23"/>
      <c r="M6" s="90"/>
      <c r="N6" s="90"/>
      <c r="O6" s="90"/>
      <c r="P6" s="90"/>
      <c r="Q6" s="90"/>
      <c r="R6" s="90"/>
      <c r="S6" s="90"/>
      <c r="T6" s="90"/>
      <c r="U6" s="90"/>
      <c r="V6" s="1"/>
      <c r="W6" s="81"/>
      <c r="X6" s="1"/>
      <c r="Y6" s="72"/>
      <c r="Z6" s="72"/>
      <c r="AA6" s="72"/>
      <c r="AB6" s="72"/>
      <c r="AC6" s="72"/>
      <c r="AD6" s="72"/>
    </row>
    <row r="7" spans="1:30" x14ac:dyDescent="0.25">
      <c r="A7" s="22"/>
      <c r="B7" s="81"/>
      <c r="C7" s="1"/>
      <c r="D7" s="81"/>
      <c r="E7" s="82"/>
      <c r="G7" s="1"/>
      <c r="H7" s="1"/>
      <c r="I7" s="1"/>
      <c r="J7" s="23"/>
      <c r="K7" s="23"/>
      <c r="L7" s="23"/>
      <c r="M7" s="90"/>
      <c r="N7" s="90"/>
      <c r="O7" s="90"/>
      <c r="P7" s="90"/>
      <c r="Q7" s="90"/>
      <c r="R7" s="90"/>
      <c r="S7" s="90"/>
      <c r="T7" s="90"/>
      <c r="U7" s="90"/>
      <c r="V7" s="1"/>
      <c r="W7" s="81"/>
      <c r="X7" s="1"/>
      <c r="Y7" s="72"/>
      <c r="Z7" s="72"/>
      <c r="AA7" s="72"/>
      <c r="AB7" s="72"/>
      <c r="AC7" s="72"/>
      <c r="AD7" s="72"/>
    </row>
    <row r="8" spans="1:30" x14ac:dyDescent="0.25">
      <c r="A8" s="22"/>
      <c r="B8" s="81"/>
      <c r="C8" s="1"/>
      <c r="D8" s="81"/>
      <c r="E8" s="82"/>
      <c r="G8" s="1"/>
      <c r="H8" s="1"/>
      <c r="I8" s="1"/>
      <c r="J8" s="23"/>
      <c r="K8" s="23"/>
      <c r="L8" s="23"/>
      <c r="M8" s="90"/>
      <c r="N8" s="90"/>
      <c r="O8" s="90"/>
      <c r="P8" s="90"/>
      <c r="Q8" s="90"/>
      <c r="R8" s="90"/>
      <c r="S8" s="90"/>
      <c r="T8" s="90"/>
      <c r="U8" s="90"/>
      <c r="V8" s="1"/>
      <c r="W8" s="81"/>
      <c r="X8" s="1"/>
      <c r="Y8" s="72"/>
      <c r="Z8" s="72"/>
      <c r="AA8" s="72"/>
      <c r="AB8" s="72"/>
      <c r="AC8" s="72"/>
      <c r="AD8" s="72"/>
    </row>
    <row r="9" spans="1:30" x14ac:dyDescent="0.25">
      <c r="A9" s="22"/>
      <c r="B9" s="81"/>
      <c r="C9" s="1"/>
      <c r="D9" s="81"/>
      <c r="E9" s="82"/>
      <c r="G9" s="1"/>
      <c r="H9" s="1"/>
      <c r="I9" s="1"/>
      <c r="J9" s="23"/>
      <c r="K9" s="23"/>
      <c r="L9" s="23"/>
      <c r="M9" s="90"/>
      <c r="N9" s="90"/>
      <c r="O9" s="90"/>
      <c r="P9" s="90"/>
      <c r="Q9" s="90"/>
      <c r="R9" s="90"/>
      <c r="S9" s="90"/>
      <c r="T9" s="90"/>
      <c r="U9" s="90"/>
      <c r="V9" s="1"/>
      <c r="W9" s="81"/>
      <c r="X9" s="1"/>
      <c r="Y9" s="72"/>
      <c r="Z9" s="72"/>
      <c r="AA9" s="72"/>
      <c r="AB9" s="72"/>
      <c r="AC9" s="72"/>
      <c r="AD9" s="72"/>
    </row>
    <row r="10" spans="1:30" x14ac:dyDescent="0.25">
      <c r="A10" s="22"/>
      <c r="B10" s="81"/>
      <c r="C10" s="1"/>
      <c r="D10" s="81"/>
      <c r="E10" s="82"/>
      <c r="G10" s="1"/>
      <c r="H10" s="1"/>
      <c r="I10" s="1"/>
      <c r="J10" s="23"/>
      <c r="K10" s="23"/>
      <c r="L10" s="23"/>
      <c r="M10" s="90"/>
      <c r="N10" s="90"/>
      <c r="O10" s="90"/>
      <c r="P10" s="90"/>
      <c r="Q10" s="90"/>
      <c r="R10" s="90"/>
      <c r="S10" s="90"/>
      <c r="T10" s="90"/>
      <c r="U10" s="90"/>
      <c r="V10" s="1"/>
      <c r="W10" s="81"/>
      <c r="X10" s="1"/>
      <c r="Y10" s="72"/>
      <c r="Z10" s="72"/>
      <c r="AA10" s="72"/>
      <c r="AB10" s="72"/>
      <c r="AC10" s="72"/>
      <c r="AD10" s="72"/>
    </row>
    <row r="11" spans="1:30" x14ac:dyDescent="0.25">
      <c r="A11" s="22"/>
      <c r="B11" s="81"/>
      <c r="C11" s="1"/>
      <c r="D11" s="81"/>
      <c r="E11" s="82"/>
      <c r="G11" s="1"/>
      <c r="H11" s="1"/>
      <c r="I11" s="1"/>
      <c r="J11" s="23"/>
      <c r="K11" s="23"/>
      <c r="L11" s="23"/>
      <c r="M11" s="90"/>
      <c r="N11" s="90"/>
      <c r="O11" s="90"/>
      <c r="P11" s="90"/>
      <c r="Q11" s="90"/>
      <c r="R11" s="90"/>
      <c r="S11" s="90"/>
      <c r="T11" s="90"/>
      <c r="U11" s="90"/>
      <c r="V11" s="1"/>
      <c r="W11" s="81"/>
      <c r="X11" s="1"/>
      <c r="Y11" s="72"/>
      <c r="Z11" s="72"/>
      <c r="AA11" s="72"/>
      <c r="AB11" s="72"/>
      <c r="AC11" s="72"/>
      <c r="AD11" s="72"/>
    </row>
    <row r="12" spans="1:30" x14ac:dyDescent="0.25">
      <c r="A12" s="22"/>
      <c r="B12" s="81"/>
      <c r="C12" s="1"/>
      <c r="D12" s="81"/>
      <c r="E12" s="82"/>
      <c r="G12" s="1"/>
      <c r="H12" s="1"/>
      <c r="I12" s="1"/>
      <c r="J12" s="23"/>
      <c r="K12" s="23"/>
      <c r="L12" s="23"/>
      <c r="M12" s="90"/>
      <c r="N12" s="90"/>
      <c r="O12" s="90"/>
      <c r="P12" s="90"/>
      <c r="Q12" s="90"/>
      <c r="R12" s="90"/>
      <c r="S12" s="90"/>
      <c r="T12" s="90"/>
      <c r="U12" s="90"/>
      <c r="V12" s="1"/>
      <c r="W12" s="81"/>
      <c r="X12" s="1"/>
      <c r="Y12" s="72"/>
      <c r="Z12" s="72"/>
      <c r="AA12" s="72"/>
      <c r="AB12" s="72"/>
      <c r="AC12" s="72"/>
      <c r="AD12" s="72"/>
    </row>
    <row r="13" spans="1:30" x14ac:dyDescent="0.25">
      <c r="A13" s="22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90"/>
      <c r="N13" s="90"/>
      <c r="O13" s="90"/>
      <c r="P13" s="90"/>
      <c r="Q13" s="90"/>
      <c r="R13" s="90"/>
      <c r="S13" s="90"/>
      <c r="T13" s="90"/>
      <c r="U13" s="90"/>
      <c r="V13" s="1"/>
      <c r="W13" s="81"/>
      <c r="X13" s="1"/>
      <c r="Y13" s="72"/>
      <c r="Z13" s="72"/>
      <c r="AA13" s="72"/>
      <c r="AB13" s="72"/>
      <c r="AC13" s="72"/>
      <c r="AD13" s="72"/>
    </row>
    <row r="14" spans="1:30" x14ac:dyDescent="0.25">
      <c r="A14" s="22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90"/>
      <c r="N14" s="90"/>
      <c r="O14" s="90"/>
      <c r="P14" s="90"/>
      <c r="Q14" s="90"/>
      <c r="R14" s="90"/>
      <c r="S14" s="90"/>
      <c r="T14" s="90"/>
      <c r="U14" s="90"/>
      <c r="V14" s="1"/>
      <c r="W14" s="81"/>
      <c r="X14" s="1"/>
      <c r="Y14" s="72"/>
      <c r="Z14" s="72"/>
      <c r="AA14" s="72"/>
      <c r="AB14" s="72"/>
      <c r="AC14" s="72"/>
      <c r="AD14" s="72"/>
    </row>
    <row r="15" spans="1:30" x14ac:dyDescent="0.25">
      <c r="A15" s="22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90"/>
      <c r="N15" s="90"/>
      <c r="O15" s="90"/>
      <c r="P15" s="90"/>
      <c r="Q15" s="90"/>
      <c r="R15" s="90"/>
      <c r="S15" s="90"/>
      <c r="T15" s="90"/>
      <c r="U15" s="90"/>
      <c r="V15" s="1"/>
      <c r="W15" s="81"/>
      <c r="X15" s="1"/>
      <c r="Y15" s="72"/>
      <c r="Z15" s="72"/>
      <c r="AA15" s="72"/>
      <c r="AB15" s="72"/>
      <c r="AC15" s="72"/>
      <c r="AD15" s="72"/>
    </row>
    <row r="16" spans="1:30" x14ac:dyDescent="0.25">
      <c r="A16" s="22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90"/>
      <c r="N16" s="90"/>
      <c r="O16" s="90"/>
      <c r="P16" s="90"/>
      <c r="Q16" s="90"/>
      <c r="R16" s="90"/>
      <c r="S16" s="90"/>
      <c r="T16" s="90"/>
      <c r="U16" s="90"/>
      <c r="V16" s="1"/>
      <c r="W16" s="81"/>
      <c r="X16" s="1"/>
      <c r="Y16" s="72"/>
      <c r="Z16" s="72"/>
      <c r="AA16" s="72"/>
      <c r="AB16" s="72"/>
      <c r="AC16" s="72"/>
      <c r="AD16" s="72"/>
    </row>
    <row r="17" spans="1:30" x14ac:dyDescent="0.25">
      <c r="A17" s="22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90"/>
      <c r="N17" s="90"/>
      <c r="O17" s="90"/>
      <c r="P17" s="90"/>
      <c r="Q17" s="90"/>
      <c r="R17" s="90"/>
      <c r="S17" s="90"/>
      <c r="T17" s="90"/>
      <c r="U17" s="90"/>
      <c r="V17" s="1"/>
      <c r="W17" s="81"/>
      <c r="X17" s="1"/>
      <c r="Y17" s="72"/>
      <c r="Z17" s="72"/>
      <c r="AA17" s="72"/>
      <c r="AB17" s="72"/>
      <c r="AC17" s="72"/>
      <c r="AD17" s="72"/>
    </row>
    <row r="18" spans="1:30" x14ac:dyDescent="0.25">
      <c r="A18" s="22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90"/>
      <c r="N18" s="90"/>
      <c r="O18" s="90"/>
      <c r="P18" s="90"/>
      <c r="Q18" s="90"/>
      <c r="R18" s="90"/>
      <c r="S18" s="90"/>
      <c r="T18" s="90"/>
      <c r="U18" s="90"/>
      <c r="V18" s="1"/>
      <c r="W18" s="81"/>
      <c r="X18" s="1"/>
      <c r="Y18" s="72"/>
      <c r="Z18" s="72"/>
      <c r="AA18" s="72"/>
      <c r="AB18" s="72"/>
      <c r="AC18" s="72"/>
      <c r="AD18" s="72"/>
    </row>
    <row r="19" spans="1:30" x14ac:dyDescent="0.25">
      <c r="A19" s="22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90"/>
      <c r="N19" s="90"/>
      <c r="O19" s="90"/>
      <c r="P19" s="90"/>
      <c r="Q19" s="90"/>
      <c r="R19" s="90"/>
      <c r="S19" s="90"/>
      <c r="T19" s="90"/>
      <c r="U19" s="90"/>
      <c r="V19" s="1"/>
      <c r="W19" s="81"/>
      <c r="X19" s="1"/>
      <c r="Y19" s="72"/>
      <c r="Z19" s="72"/>
      <c r="AA19" s="72"/>
      <c r="AB19" s="72"/>
      <c r="AC19" s="72"/>
      <c r="AD19" s="72"/>
    </row>
    <row r="20" spans="1:30" x14ac:dyDescent="0.25">
      <c r="A20" s="22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90"/>
      <c r="N20" s="90"/>
      <c r="O20" s="90"/>
      <c r="P20" s="90"/>
      <c r="Q20" s="90"/>
      <c r="R20" s="90"/>
      <c r="S20" s="90"/>
      <c r="T20" s="90"/>
      <c r="U20" s="90"/>
      <c r="V20" s="1"/>
      <c r="W20" s="81"/>
      <c r="X20" s="1"/>
      <c r="Y20" s="72"/>
      <c r="Z20" s="72"/>
      <c r="AA20" s="72"/>
      <c r="AB20" s="72"/>
      <c r="AC20" s="72"/>
      <c r="AD20" s="72"/>
    </row>
    <row r="21" spans="1:30" x14ac:dyDescent="0.25">
      <c r="A21" s="22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90"/>
      <c r="N21" s="90"/>
      <c r="O21" s="90"/>
      <c r="P21" s="90"/>
      <c r="Q21" s="90"/>
      <c r="R21" s="90"/>
      <c r="S21" s="90"/>
      <c r="T21" s="90"/>
      <c r="U21" s="90"/>
      <c r="V21" s="1"/>
      <c r="W21" s="81"/>
      <c r="X21" s="1"/>
      <c r="Y21" s="72"/>
      <c r="Z21" s="72"/>
      <c r="AA21" s="72"/>
      <c r="AB21" s="72"/>
      <c r="AC21" s="72"/>
      <c r="AD21" s="72"/>
    </row>
    <row r="22" spans="1:30" x14ac:dyDescent="0.25">
      <c r="A22" s="22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90"/>
      <c r="N22" s="90"/>
      <c r="O22" s="90"/>
      <c r="P22" s="90"/>
      <c r="Q22" s="90"/>
      <c r="R22" s="90"/>
      <c r="S22" s="90"/>
      <c r="T22" s="90"/>
      <c r="U22" s="90"/>
      <c r="V22" s="1"/>
      <c r="W22" s="81"/>
      <c r="X22" s="1"/>
      <c r="Y22" s="72"/>
      <c r="Z22" s="72"/>
      <c r="AA22" s="72"/>
      <c r="AB22" s="72"/>
      <c r="AC22" s="72"/>
      <c r="AD22" s="72"/>
    </row>
    <row r="23" spans="1:30" x14ac:dyDescent="0.25">
      <c r="A23" s="22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90"/>
      <c r="N23" s="90"/>
      <c r="O23" s="90"/>
      <c r="P23" s="90"/>
      <c r="Q23" s="90"/>
      <c r="R23" s="90"/>
      <c r="S23" s="90"/>
      <c r="T23" s="90"/>
      <c r="U23" s="90"/>
      <c r="V23" s="1"/>
      <c r="W23" s="81"/>
      <c r="X23" s="1"/>
      <c r="Y23" s="72"/>
      <c r="Z23" s="72"/>
      <c r="AA23" s="72"/>
      <c r="AB23" s="72"/>
      <c r="AC23" s="72"/>
      <c r="AD23" s="72"/>
    </row>
    <row r="24" spans="1:30" x14ac:dyDescent="0.25">
      <c r="A24" s="22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90"/>
      <c r="N24" s="90"/>
      <c r="O24" s="90"/>
      <c r="P24" s="90"/>
      <c r="Q24" s="90"/>
      <c r="R24" s="90"/>
      <c r="S24" s="90"/>
      <c r="T24" s="90"/>
      <c r="U24" s="90"/>
      <c r="V24" s="1"/>
      <c r="W24" s="81"/>
      <c r="X24" s="1"/>
      <c r="Y24" s="72"/>
      <c r="Z24" s="72"/>
      <c r="AA24" s="72"/>
      <c r="AB24" s="72"/>
      <c r="AC24" s="72"/>
      <c r="AD24" s="72"/>
    </row>
    <row r="25" spans="1:30" x14ac:dyDescent="0.25">
      <c r="A25" s="22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90"/>
      <c r="N25" s="90"/>
      <c r="O25" s="90"/>
      <c r="P25" s="90"/>
      <c r="Q25" s="90"/>
      <c r="R25" s="90"/>
      <c r="S25" s="90"/>
      <c r="T25" s="90"/>
      <c r="U25" s="90"/>
      <c r="V25" s="1"/>
      <c r="W25" s="81"/>
      <c r="X25" s="1"/>
      <c r="Y25" s="72"/>
      <c r="Z25" s="72"/>
      <c r="AA25" s="72"/>
      <c r="AB25" s="72"/>
      <c r="AC25" s="72"/>
      <c r="AD25" s="72"/>
    </row>
    <row r="26" spans="1:30" x14ac:dyDescent="0.25">
      <c r="A26" s="22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90"/>
      <c r="N26" s="90"/>
      <c r="O26" s="90"/>
      <c r="P26" s="90"/>
      <c r="Q26" s="90"/>
      <c r="R26" s="90"/>
      <c r="S26" s="90"/>
      <c r="T26" s="90"/>
      <c r="U26" s="90"/>
      <c r="V26" s="1"/>
      <c r="W26" s="81"/>
      <c r="X26" s="1"/>
      <c r="Y26" s="72"/>
      <c r="Z26" s="72"/>
      <c r="AA26" s="72"/>
      <c r="AB26" s="72"/>
      <c r="AC26" s="72"/>
      <c r="AD26" s="72"/>
    </row>
    <row r="27" spans="1:30" x14ac:dyDescent="0.25">
      <c r="A27" s="22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90"/>
      <c r="N27" s="90"/>
      <c r="O27" s="90"/>
      <c r="P27" s="90"/>
      <c r="Q27" s="90"/>
      <c r="R27" s="90"/>
      <c r="S27" s="90"/>
      <c r="T27" s="90"/>
      <c r="U27" s="90"/>
      <c r="V27" s="1"/>
      <c r="W27" s="81"/>
      <c r="X27" s="1"/>
      <c r="Y27" s="72"/>
      <c r="Z27" s="72"/>
      <c r="AA27" s="72"/>
      <c r="AB27" s="72"/>
      <c r="AC27" s="72"/>
      <c r="AD27" s="72"/>
    </row>
    <row r="28" spans="1:30" x14ac:dyDescent="0.25">
      <c r="A28" s="22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90"/>
      <c r="N28" s="90"/>
      <c r="O28" s="90"/>
      <c r="P28" s="90"/>
      <c r="Q28" s="90"/>
      <c r="R28" s="90"/>
      <c r="S28" s="90"/>
      <c r="T28" s="90"/>
      <c r="U28" s="90"/>
      <c r="V28" s="1"/>
      <c r="W28" s="81"/>
      <c r="X28" s="1"/>
      <c r="Y28" s="72"/>
      <c r="Z28" s="72"/>
      <c r="AA28" s="72"/>
      <c r="AB28" s="72"/>
      <c r="AC28" s="72"/>
      <c r="AD28" s="72"/>
    </row>
    <row r="29" spans="1:30" x14ac:dyDescent="0.25">
      <c r="A29" s="22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90"/>
      <c r="N29" s="90"/>
      <c r="O29" s="90"/>
      <c r="P29" s="90"/>
      <c r="Q29" s="90"/>
      <c r="R29" s="90"/>
      <c r="S29" s="90"/>
      <c r="T29" s="90"/>
      <c r="U29" s="90"/>
      <c r="V29" s="1"/>
      <c r="W29" s="81"/>
      <c r="X29" s="1"/>
      <c r="Y29" s="72"/>
      <c r="Z29" s="72"/>
      <c r="AA29" s="72"/>
      <c r="AB29" s="72"/>
      <c r="AC29" s="72"/>
      <c r="AD29" s="72"/>
    </row>
    <row r="30" spans="1:30" x14ac:dyDescent="0.25">
      <c r="A30" s="22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90"/>
      <c r="N30" s="90"/>
      <c r="O30" s="90"/>
      <c r="P30" s="90"/>
      <c r="Q30" s="90"/>
      <c r="R30" s="90"/>
      <c r="S30" s="90"/>
      <c r="T30" s="90"/>
      <c r="U30" s="90"/>
      <c r="V30" s="1"/>
      <c r="W30" s="81"/>
      <c r="X30" s="1"/>
      <c r="Y30" s="72"/>
      <c r="Z30" s="72"/>
      <c r="AA30" s="72"/>
      <c r="AB30" s="72"/>
      <c r="AC30" s="72"/>
      <c r="AD30" s="72"/>
    </row>
    <row r="31" spans="1:30" x14ac:dyDescent="0.25">
      <c r="A31" s="22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90"/>
      <c r="N31" s="90"/>
      <c r="O31" s="90"/>
      <c r="P31" s="90"/>
      <c r="Q31" s="90"/>
      <c r="R31" s="90"/>
      <c r="S31" s="90"/>
      <c r="T31" s="90"/>
      <c r="U31" s="90"/>
      <c r="V31" s="1"/>
      <c r="W31" s="81"/>
      <c r="X31" s="1"/>
      <c r="Y31" s="72"/>
      <c r="Z31" s="72"/>
      <c r="AA31" s="72"/>
      <c r="AB31" s="72"/>
      <c r="AC31" s="72"/>
      <c r="AD31" s="72"/>
    </row>
    <row r="32" spans="1:30" x14ac:dyDescent="0.25">
      <c r="A32" s="22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90"/>
      <c r="N32" s="90"/>
      <c r="O32" s="90"/>
      <c r="P32" s="90"/>
      <c r="Q32" s="90"/>
      <c r="R32" s="90"/>
      <c r="S32" s="90"/>
      <c r="T32" s="90"/>
      <c r="U32" s="90"/>
      <c r="V32" s="1"/>
      <c r="W32" s="81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90"/>
      <c r="N33" s="90"/>
      <c r="O33" s="90"/>
      <c r="P33" s="90"/>
      <c r="Q33" s="90"/>
      <c r="R33" s="90"/>
      <c r="S33" s="90"/>
      <c r="T33" s="90"/>
      <c r="U33" s="90"/>
      <c r="V33" s="1"/>
      <c r="W33" s="81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90"/>
      <c r="N34" s="90"/>
      <c r="O34" s="90"/>
      <c r="P34" s="90"/>
      <c r="Q34" s="90"/>
      <c r="R34" s="90"/>
      <c r="S34" s="90"/>
      <c r="T34" s="90"/>
      <c r="U34" s="90"/>
      <c r="V34" s="1"/>
      <c r="W34" s="81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81"/>
      <c r="C35" s="1"/>
      <c r="D35" s="81"/>
      <c r="E35" s="82"/>
      <c r="G35" s="1"/>
      <c r="H35" s="1"/>
      <c r="I35" s="1"/>
      <c r="J35" s="23"/>
      <c r="K35" s="23"/>
      <c r="L35" s="23"/>
      <c r="M35" s="90"/>
      <c r="N35" s="90"/>
      <c r="O35" s="90"/>
      <c r="P35" s="90"/>
      <c r="Q35" s="90"/>
      <c r="R35" s="90"/>
      <c r="S35" s="90"/>
      <c r="T35" s="90"/>
      <c r="U35" s="90"/>
      <c r="V35" s="1"/>
      <c r="W35" s="81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81"/>
      <c r="C36" s="1"/>
      <c r="D36" s="81"/>
      <c r="E36" s="82"/>
      <c r="G36" s="1"/>
      <c r="H36" s="1"/>
      <c r="I36" s="1"/>
      <c r="J36" s="23"/>
      <c r="K36" s="23"/>
      <c r="L36" s="23"/>
      <c r="M36" s="90"/>
      <c r="N36" s="90"/>
      <c r="O36" s="90"/>
      <c r="P36" s="90"/>
      <c r="Q36" s="90"/>
      <c r="R36" s="90"/>
      <c r="S36" s="90"/>
      <c r="T36" s="90"/>
      <c r="U36" s="90"/>
      <c r="V36" s="1"/>
      <c r="W36" s="81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81"/>
      <c r="C37" s="1"/>
      <c r="D37" s="81"/>
      <c r="E37" s="82"/>
      <c r="G37" s="1"/>
      <c r="H37" s="1"/>
      <c r="I37" s="1"/>
      <c r="J37" s="23"/>
      <c r="K37" s="23"/>
      <c r="L37" s="23"/>
      <c r="M37" s="90"/>
      <c r="N37" s="90"/>
      <c r="O37" s="90"/>
      <c r="P37" s="90"/>
      <c r="Q37" s="90"/>
      <c r="R37" s="90"/>
      <c r="S37" s="90"/>
      <c r="T37" s="90"/>
      <c r="U37" s="90"/>
      <c r="V37" s="1"/>
      <c r="W37" s="81"/>
      <c r="X37" s="1"/>
      <c r="Y37" s="72"/>
      <c r="Z37" s="72"/>
      <c r="AA37" s="72"/>
      <c r="AB37" s="72"/>
      <c r="AC37" s="72"/>
      <c r="AD37" s="72"/>
    </row>
    <row r="38" spans="1:30" x14ac:dyDescent="0.25">
      <c r="A38" s="22"/>
      <c r="B38" s="81"/>
      <c r="C38" s="1"/>
      <c r="D38" s="81"/>
      <c r="E38" s="82"/>
      <c r="G38" s="1"/>
      <c r="H38" s="1"/>
      <c r="I38" s="1"/>
      <c r="J38" s="23"/>
      <c r="K38" s="23"/>
      <c r="L38" s="23"/>
      <c r="M38" s="90"/>
      <c r="N38" s="90"/>
      <c r="O38" s="90"/>
      <c r="P38" s="90"/>
      <c r="Q38" s="90"/>
      <c r="R38" s="90"/>
      <c r="S38" s="90"/>
      <c r="T38" s="90"/>
      <c r="U38" s="90"/>
      <c r="V38" s="1"/>
      <c r="W38" s="81"/>
      <c r="X38" s="1"/>
      <c r="Y38" s="72"/>
      <c r="Z38" s="72"/>
      <c r="AA38" s="72"/>
      <c r="AB38" s="72"/>
      <c r="AC38" s="72"/>
      <c r="AD38" s="72"/>
    </row>
    <row r="39" spans="1:30" x14ac:dyDescent="0.25">
      <c r="A39" s="22"/>
      <c r="B39" s="81"/>
      <c r="C39" s="1"/>
      <c r="D39" s="81"/>
      <c r="E39" s="82"/>
      <c r="G39" s="1"/>
      <c r="H39" s="1"/>
      <c r="I39" s="1"/>
      <c r="J39" s="23"/>
      <c r="K39" s="23"/>
      <c r="L39" s="23"/>
      <c r="M39" s="90"/>
      <c r="N39" s="90"/>
      <c r="O39" s="90"/>
      <c r="P39" s="90"/>
      <c r="Q39" s="90"/>
      <c r="R39" s="90"/>
      <c r="S39" s="90"/>
      <c r="T39" s="90"/>
      <c r="U39" s="90"/>
      <c r="V39" s="1"/>
      <c r="W39" s="81"/>
      <c r="X39" s="1"/>
      <c r="Y39" s="72"/>
      <c r="Z39" s="72"/>
      <c r="AA39" s="72"/>
      <c r="AB39" s="72"/>
      <c r="AC39" s="72"/>
      <c r="AD39" s="72"/>
    </row>
    <row r="40" spans="1:30" x14ac:dyDescent="0.25">
      <c r="A40" s="22"/>
      <c r="B40" s="81"/>
      <c r="C40" s="1"/>
      <c r="D40" s="81"/>
      <c r="E40" s="82"/>
      <c r="G40" s="1"/>
      <c r="H40" s="1"/>
      <c r="I40" s="1"/>
      <c r="J40" s="23"/>
      <c r="K40" s="23"/>
      <c r="L40" s="23"/>
      <c r="M40" s="90"/>
      <c r="N40" s="90"/>
      <c r="O40" s="90"/>
      <c r="P40" s="90"/>
      <c r="Q40" s="90"/>
      <c r="R40" s="90"/>
      <c r="S40" s="90"/>
      <c r="T40" s="90"/>
      <c r="U40" s="90"/>
      <c r="V40" s="1"/>
      <c r="W40" s="81"/>
      <c r="X40" s="1"/>
      <c r="Y40" s="72"/>
      <c r="Z40" s="72"/>
      <c r="AA40" s="72"/>
      <c r="AB40" s="72"/>
      <c r="AC40" s="72"/>
      <c r="AD40" s="72"/>
    </row>
    <row r="41" spans="1:30" x14ac:dyDescent="0.25">
      <c r="A41" s="22"/>
      <c r="B41" s="81"/>
      <c r="C41" s="1"/>
      <c r="D41" s="81"/>
      <c r="E41" s="82"/>
      <c r="G41" s="1"/>
      <c r="H41" s="1"/>
      <c r="I41" s="1"/>
      <c r="J41" s="23"/>
      <c r="K41" s="23"/>
      <c r="L41" s="23"/>
      <c r="M41" s="90"/>
      <c r="N41" s="90"/>
      <c r="O41" s="90"/>
      <c r="P41" s="90"/>
      <c r="Q41" s="90"/>
      <c r="R41" s="90"/>
      <c r="S41" s="90"/>
      <c r="T41" s="90"/>
      <c r="U41" s="90"/>
      <c r="V41" s="1"/>
      <c r="W41" s="81"/>
      <c r="X41" s="1"/>
      <c r="Y41" s="72"/>
      <c r="Z41" s="72"/>
      <c r="AA41" s="72"/>
      <c r="AB41" s="72"/>
      <c r="AC41" s="72"/>
      <c r="AD41" s="72"/>
    </row>
    <row r="42" spans="1:30" x14ac:dyDescent="0.25">
      <c r="A42" s="22"/>
      <c r="B42" s="81"/>
      <c r="C42" s="1"/>
      <c r="D42" s="81"/>
      <c r="E42" s="82"/>
      <c r="G42" s="1"/>
      <c r="H42" s="1"/>
      <c r="I42" s="1"/>
      <c r="J42" s="23"/>
      <c r="K42" s="23"/>
      <c r="L42" s="23"/>
      <c r="M42" s="90"/>
      <c r="N42" s="90"/>
      <c r="O42" s="90"/>
      <c r="P42" s="90"/>
      <c r="Q42" s="90"/>
      <c r="R42" s="90"/>
      <c r="S42" s="90"/>
      <c r="T42" s="90"/>
      <c r="U42" s="90"/>
      <c r="V42" s="1"/>
      <c r="W42" s="81"/>
      <c r="X42" s="1"/>
      <c r="Y42" s="72"/>
      <c r="Z42" s="72"/>
      <c r="AA42" s="72"/>
      <c r="AB42" s="72"/>
      <c r="AC42" s="72"/>
      <c r="AD42" s="72"/>
    </row>
    <row r="43" spans="1:30" x14ac:dyDescent="0.25">
      <c r="A43" s="22"/>
      <c r="B43" s="81"/>
      <c r="C43" s="1"/>
      <c r="D43" s="81"/>
      <c r="E43" s="82"/>
      <c r="G43" s="1"/>
      <c r="H43" s="1"/>
      <c r="I43" s="1"/>
      <c r="J43" s="23"/>
      <c r="K43" s="23"/>
      <c r="L43" s="23"/>
      <c r="M43" s="90"/>
      <c r="N43" s="90"/>
      <c r="O43" s="90"/>
      <c r="P43" s="90"/>
      <c r="Q43" s="90"/>
      <c r="R43" s="90"/>
      <c r="S43" s="90"/>
      <c r="T43" s="90"/>
      <c r="U43" s="90"/>
      <c r="V43" s="1"/>
      <c r="W43" s="81"/>
      <c r="X43" s="1"/>
      <c r="Y43" s="72"/>
      <c r="Z43" s="72"/>
      <c r="AA43" s="72"/>
      <c r="AB43" s="72"/>
      <c r="AC43" s="72"/>
      <c r="AD43" s="72"/>
    </row>
    <row r="44" spans="1:30" x14ac:dyDescent="0.25">
      <c r="A44" s="22"/>
      <c r="B44" s="81"/>
      <c r="C44" s="1"/>
      <c r="D44" s="81"/>
      <c r="E44" s="82"/>
      <c r="G44" s="1"/>
      <c r="H44" s="1"/>
      <c r="I44" s="1"/>
      <c r="J44" s="23"/>
      <c r="K44" s="23"/>
      <c r="L44" s="23"/>
      <c r="M44" s="90"/>
      <c r="N44" s="90"/>
      <c r="O44" s="90"/>
      <c r="P44" s="90"/>
      <c r="Q44" s="90"/>
      <c r="R44" s="90"/>
      <c r="S44" s="90"/>
      <c r="T44" s="90"/>
      <c r="U44" s="90"/>
      <c r="V44" s="1"/>
      <c r="W44" s="81"/>
      <c r="X44" s="1"/>
      <c r="Y44" s="72"/>
      <c r="Z44" s="72"/>
      <c r="AA44" s="72"/>
      <c r="AB44" s="72"/>
      <c r="AC44" s="72"/>
      <c r="AD44" s="72"/>
    </row>
    <row r="45" spans="1:30" x14ac:dyDescent="0.25">
      <c r="A45" s="22"/>
      <c r="B45" s="81"/>
      <c r="C45" s="1"/>
      <c r="D45" s="81"/>
      <c r="E45" s="82"/>
      <c r="G45" s="1"/>
      <c r="H45" s="1"/>
      <c r="I45" s="1"/>
      <c r="J45" s="23"/>
      <c r="K45" s="23"/>
      <c r="L45" s="23"/>
      <c r="M45" s="90"/>
      <c r="N45" s="90"/>
      <c r="O45" s="90"/>
      <c r="P45" s="90"/>
      <c r="Q45" s="90"/>
      <c r="R45" s="90"/>
      <c r="S45" s="90"/>
      <c r="T45" s="90"/>
      <c r="U45" s="90"/>
      <c r="V45" s="1"/>
      <c r="W45" s="81"/>
      <c r="X45" s="1"/>
      <c r="Y45" s="72"/>
      <c r="Z45" s="72"/>
      <c r="AA45" s="72"/>
      <c r="AB45" s="72"/>
      <c r="AC45" s="72"/>
      <c r="AD45" s="72"/>
    </row>
    <row r="46" spans="1:30" x14ac:dyDescent="0.25">
      <c r="A46" s="22"/>
      <c r="B46" s="81"/>
      <c r="C46" s="1"/>
      <c r="D46" s="81"/>
      <c r="E46" s="82"/>
      <c r="G46" s="1"/>
      <c r="H46" s="1"/>
      <c r="I46" s="1"/>
      <c r="J46" s="23"/>
      <c r="K46" s="23"/>
      <c r="L46" s="23"/>
      <c r="M46" s="90"/>
      <c r="N46" s="90"/>
      <c r="O46" s="90"/>
      <c r="P46" s="90"/>
      <c r="Q46" s="90"/>
      <c r="R46" s="90"/>
      <c r="S46" s="90"/>
      <c r="T46" s="90"/>
      <c r="U46" s="90"/>
      <c r="V46" s="1"/>
      <c r="W46" s="81"/>
      <c r="X46" s="1"/>
      <c r="Y46" s="72"/>
      <c r="Z46" s="72"/>
      <c r="AA46" s="72"/>
      <c r="AB46" s="72"/>
      <c r="AC46" s="72"/>
      <c r="AD46" s="72"/>
    </row>
    <row r="47" spans="1:30" x14ac:dyDescent="0.25">
      <c r="A47" s="22"/>
      <c r="B47" s="81"/>
      <c r="C47" s="1"/>
      <c r="D47" s="81"/>
      <c r="E47" s="82"/>
      <c r="G47" s="1"/>
      <c r="H47" s="1"/>
      <c r="I47" s="1"/>
      <c r="J47" s="23"/>
      <c r="K47" s="23"/>
      <c r="L47" s="23"/>
      <c r="M47" s="90"/>
      <c r="N47" s="90"/>
      <c r="O47" s="90"/>
      <c r="P47" s="90"/>
      <c r="Q47" s="90"/>
      <c r="R47" s="90"/>
      <c r="S47" s="90"/>
      <c r="T47" s="90"/>
      <c r="U47" s="90"/>
      <c r="V47" s="1"/>
      <c r="W47" s="81"/>
      <c r="X47" s="1"/>
      <c r="Y47" s="72"/>
      <c r="Z47" s="72"/>
      <c r="AA47" s="72"/>
      <c r="AB47" s="72"/>
      <c r="AC47" s="72"/>
      <c r="AD47" s="72"/>
    </row>
    <row r="48" spans="1:30" x14ac:dyDescent="0.25">
      <c r="A48" s="22"/>
      <c r="B48" s="81"/>
      <c r="C48" s="1"/>
      <c r="D48" s="81"/>
      <c r="E48" s="82"/>
      <c r="G48" s="1"/>
      <c r="H48" s="1"/>
      <c r="I48" s="1"/>
      <c r="J48" s="23"/>
      <c r="K48" s="23"/>
      <c r="L48" s="23"/>
      <c r="M48" s="90"/>
      <c r="N48" s="90"/>
      <c r="O48" s="90"/>
      <c r="P48" s="90"/>
      <c r="Q48" s="90"/>
      <c r="R48" s="90"/>
      <c r="S48" s="90"/>
      <c r="T48" s="90"/>
      <c r="U48" s="90"/>
      <c r="V48" s="1"/>
      <c r="W48" s="81"/>
      <c r="X48" s="1"/>
      <c r="Y48" s="72"/>
      <c r="Z48" s="72"/>
      <c r="AA48" s="72"/>
      <c r="AB48" s="72"/>
      <c r="AC48" s="72"/>
      <c r="AD48" s="72"/>
    </row>
    <row r="49" spans="1:30" x14ac:dyDescent="0.25">
      <c r="A49" s="22"/>
      <c r="B49" s="81"/>
      <c r="C49" s="1"/>
      <c r="D49" s="81"/>
      <c r="E49" s="82"/>
      <c r="G49" s="1"/>
      <c r="H49" s="1"/>
      <c r="I49" s="1"/>
      <c r="J49" s="23"/>
      <c r="K49" s="23"/>
      <c r="L49" s="23"/>
      <c r="M49" s="90"/>
      <c r="N49" s="90"/>
      <c r="O49" s="90"/>
      <c r="P49" s="90"/>
      <c r="Q49" s="90"/>
      <c r="R49" s="90"/>
      <c r="S49" s="90"/>
      <c r="T49" s="90"/>
      <c r="U49" s="90"/>
      <c r="V49" s="1"/>
      <c r="W49" s="81"/>
      <c r="X49" s="1"/>
      <c r="Y49" s="72"/>
      <c r="Z49" s="72"/>
      <c r="AA49" s="72"/>
      <c r="AB49" s="72"/>
      <c r="AC49" s="72"/>
      <c r="AD49" s="72"/>
    </row>
    <row r="50" spans="1:30" x14ac:dyDescent="0.25">
      <c r="A50" s="22"/>
      <c r="B50" s="81"/>
      <c r="C50" s="1"/>
      <c r="D50" s="81"/>
      <c r="E50" s="82"/>
      <c r="G50" s="1"/>
      <c r="H50" s="1"/>
      <c r="I50" s="1"/>
      <c r="J50" s="23"/>
      <c r="K50" s="23"/>
      <c r="L50" s="23"/>
      <c r="M50" s="90"/>
      <c r="N50" s="90"/>
      <c r="O50" s="90"/>
      <c r="P50" s="90"/>
      <c r="Q50" s="90"/>
      <c r="R50" s="90"/>
      <c r="S50" s="90"/>
      <c r="T50" s="90"/>
      <c r="U50" s="90"/>
      <c r="V50" s="1"/>
      <c r="W50" s="81"/>
      <c r="X50" s="1"/>
      <c r="Y50" s="72"/>
      <c r="Z50" s="72"/>
      <c r="AA50" s="72"/>
      <c r="AB50" s="72"/>
      <c r="AC50" s="72"/>
      <c r="AD50" s="72"/>
    </row>
    <row r="51" spans="1:30" x14ac:dyDescent="0.25">
      <c r="A51" s="22"/>
      <c r="B51" s="81"/>
      <c r="C51" s="1"/>
      <c r="D51" s="81"/>
      <c r="E51" s="82"/>
      <c r="G51" s="1"/>
      <c r="H51" s="1"/>
      <c r="I51" s="1"/>
      <c r="J51" s="23"/>
      <c r="K51" s="23"/>
      <c r="L51" s="23"/>
      <c r="M51" s="90"/>
      <c r="N51" s="90"/>
      <c r="O51" s="90"/>
      <c r="P51" s="90"/>
      <c r="Q51" s="90"/>
      <c r="R51" s="90"/>
      <c r="S51" s="90"/>
      <c r="T51" s="90"/>
      <c r="U51" s="90"/>
      <c r="V51" s="1"/>
      <c r="W51" s="81"/>
      <c r="X51" s="1"/>
      <c r="Y51" s="72"/>
      <c r="Z51" s="72"/>
      <c r="AA51" s="72"/>
      <c r="AB51" s="72"/>
      <c r="AC51" s="72"/>
      <c r="AD51" s="72"/>
    </row>
    <row r="52" spans="1:30" x14ac:dyDescent="0.25">
      <c r="A52" s="22"/>
      <c r="B52" s="81"/>
      <c r="C52" s="1"/>
      <c r="D52" s="81"/>
      <c r="E52" s="82"/>
      <c r="G52" s="1"/>
      <c r="H52" s="1"/>
      <c r="I52" s="1"/>
      <c r="J52" s="23"/>
      <c r="K52" s="23"/>
      <c r="L52" s="23"/>
      <c r="M52" s="90"/>
      <c r="N52" s="90"/>
      <c r="O52" s="90"/>
      <c r="P52" s="90"/>
      <c r="Q52" s="90"/>
      <c r="R52" s="90"/>
      <c r="S52" s="90"/>
      <c r="T52" s="90"/>
      <c r="U52" s="90"/>
      <c r="V52" s="1"/>
      <c r="W52" s="81"/>
      <c r="X52" s="1"/>
      <c r="Y52" s="72"/>
      <c r="Z52" s="72"/>
      <c r="AA52" s="72"/>
      <c r="AB52" s="72"/>
      <c r="AC52" s="72"/>
      <c r="AD52" s="72"/>
    </row>
    <row r="53" spans="1:30" x14ac:dyDescent="0.25">
      <c r="A53" s="22"/>
      <c r="B53" s="81"/>
      <c r="C53" s="1"/>
      <c r="D53" s="81"/>
      <c r="E53" s="82"/>
      <c r="G53" s="1"/>
      <c r="H53" s="1"/>
      <c r="I53" s="1"/>
      <c r="J53" s="23"/>
      <c r="K53" s="23"/>
      <c r="L53" s="23"/>
      <c r="M53" s="90"/>
      <c r="N53" s="90"/>
      <c r="O53" s="90"/>
      <c r="P53" s="90"/>
      <c r="Q53" s="90"/>
      <c r="R53" s="90"/>
      <c r="S53" s="90"/>
      <c r="T53" s="90"/>
      <c r="U53" s="90"/>
      <c r="V53" s="1"/>
      <c r="W53" s="81"/>
      <c r="X53" s="1"/>
      <c r="Y53" s="72"/>
      <c r="Z53" s="72"/>
      <c r="AA53" s="72"/>
      <c r="AB53" s="72"/>
      <c r="AC53" s="72"/>
      <c r="AD53" s="72"/>
    </row>
    <row r="54" spans="1:30" x14ac:dyDescent="0.25">
      <c r="A54" s="22"/>
      <c r="B54" s="81"/>
      <c r="C54" s="1"/>
      <c r="D54" s="81"/>
      <c r="E54" s="82"/>
      <c r="G54" s="1"/>
      <c r="H54" s="1"/>
      <c r="I54" s="1"/>
      <c r="J54" s="23"/>
      <c r="K54" s="23"/>
      <c r="L54" s="23"/>
      <c r="M54" s="90"/>
      <c r="N54" s="90"/>
      <c r="O54" s="90"/>
      <c r="P54" s="90"/>
      <c r="Q54" s="90"/>
      <c r="R54" s="90"/>
      <c r="S54" s="90"/>
      <c r="T54" s="90"/>
      <c r="U54" s="90"/>
      <c r="V54" s="1"/>
      <c r="W54" s="81"/>
      <c r="X54" s="1"/>
      <c r="Y54" s="72"/>
      <c r="Z54" s="72"/>
      <c r="AA54" s="72"/>
      <c r="AB54" s="72"/>
      <c r="AC54" s="72"/>
      <c r="AD54" s="72"/>
    </row>
    <row r="55" spans="1:30" x14ac:dyDescent="0.25">
      <c r="A55" s="22"/>
      <c r="B55" s="81"/>
      <c r="C55" s="1"/>
      <c r="D55" s="81"/>
      <c r="E55" s="82"/>
      <c r="G55" s="1"/>
      <c r="H55" s="1"/>
      <c r="I55" s="1"/>
      <c r="J55" s="23"/>
      <c r="K55" s="23"/>
      <c r="L55" s="23"/>
      <c r="M55" s="90"/>
      <c r="N55" s="90"/>
      <c r="O55" s="90"/>
      <c r="P55" s="90"/>
      <c r="Q55" s="90"/>
      <c r="R55" s="90"/>
      <c r="S55" s="90"/>
      <c r="T55" s="90"/>
      <c r="U55" s="90"/>
      <c r="V55" s="1"/>
      <c r="W55" s="81"/>
      <c r="X55" s="1"/>
      <c r="Y55" s="72"/>
      <c r="Z55" s="72"/>
      <c r="AA55" s="72"/>
      <c r="AB55" s="72"/>
      <c r="AC55" s="72"/>
      <c r="AD55" s="72"/>
    </row>
    <row r="56" spans="1:30" x14ac:dyDescent="0.25">
      <c r="A56" s="22"/>
      <c r="B56" s="81"/>
      <c r="C56" s="1"/>
      <c r="D56" s="81"/>
      <c r="E56" s="82"/>
      <c r="G56" s="1"/>
      <c r="H56" s="1"/>
      <c r="I56" s="1"/>
      <c r="J56" s="23"/>
      <c r="K56" s="23"/>
      <c r="L56" s="23"/>
      <c r="M56" s="90"/>
      <c r="N56" s="90"/>
      <c r="O56" s="90"/>
      <c r="P56" s="90"/>
      <c r="Q56" s="90"/>
      <c r="R56" s="90"/>
      <c r="S56" s="90"/>
      <c r="T56" s="90"/>
      <c r="U56" s="90"/>
      <c r="V56" s="1"/>
      <c r="W56" s="81"/>
      <c r="X56" s="1"/>
      <c r="Y56" s="72"/>
      <c r="Z56" s="72"/>
      <c r="AA56" s="72"/>
      <c r="AB56" s="72"/>
      <c r="AC56" s="72"/>
      <c r="AD56" s="72"/>
    </row>
    <row r="57" spans="1:30" x14ac:dyDescent="0.25">
      <c r="A57" s="22"/>
      <c r="B57" s="81"/>
      <c r="C57" s="1"/>
      <c r="D57" s="81"/>
      <c r="E57" s="82"/>
      <c r="G57" s="1"/>
      <c r="H57" s="1"/>
      <c r="I57" s="1"/>
      <c r="J57" s="23"/>
      <c r="K57" s="23"/>
      <c r="L57" s="23"/>
      <c r="M57" s="90"/>
      <c r="N57" s="90"/>
      <c r="O57" s="90"/>
      <c r="P57" s="90"/>
      <c r="Q57" s="90"/>
      <c r="R57" s="90"/>
      <c r="S57" s="90"/>
      <c r="T57" s="90"/>
      <c r="U57" s="90"/>
      <c r="V57" s="1"/>
      <c r="W57" s="81"/>
      <c r="X57" s="1"/>
      <c r="Y57" s="72"/>
      <c r="Z57" s="72"/>
      <c r="AA57" s="72"/>
      <c r="AB57" s="72"/>
      <c r="AC57" s="72"/>
      <c r="AD57" s="72"/>
    </row>
    <row r="58" spans="1:30" x14ac:dyDescent="0.25">
      <c r="A58" s="22"/>
      <c r="B58" s="81"/>
      <c r="C58" s="1"/>
      <c r="D58" s="81"/>
      <c r="E58" s="82"/>
      <c r="G58" s="1"/>
      <c r="H58" s="1"/>
      <c r="I58" s="1"/>
      <c r="J58" s="23"/>
      <c r="K58" s="23"/>
      <c r="L58" s="23"/>
      <c r="M58" s="90"/>
      <c r="N58" s="90"/>
      <c r="O58" s="90"/>
      <c r="P58" s="90"/>
      <c r="Q58" s="90"/>
      <c r="R58" s="90"/>
      <c r="S58" s="90"/>
      <c r="T58" s="90"/>
      <c r="U58" s="90"/>
      <c r="V58" s="1"/>
      <c r="W58" s="81"/>
      <c r="X58" s="1"/>
      <c r="Y58" s="72"/>
      <c r="Z58" s="72"/>
      <c r="AA58" s="72"/>
      <c r="AB58" s="72"/>
      <c r="AC58" s="72"/>
      <c r="AD58" s="72"/>
    </row>
    <row r="59" spans="1:30" x14ac:dyDescent="0.25">
      <c r="A59" s="22"/>
      <c r="B59" s="81"/>
      <c r="C59" s="1"/>
      <c r="D59" s="81"/>
      <c r="E59" s="82"/>
      <c r="G59" s="1"/>
      <c r="H59" s="1"/>
      <c r="I59" s="1"/>
      <c r="J59" s="23"/>
      <c r="K59" s="23"/>
      <c r="L59" s="23"/>
      <c r="M59" s="90"/>
      <c r="N59" s="90"/>
      <c r="O59" s="90"/>
      <c r="P59" s="90"/>
      <c r="Q59" s="90"/>
      <c r="R59" s="90"/>
      <c r="S59" s="90"/>
      <c r="T59" s="90"/>
      <c r="U59" s="90"/>
      <c r="V59" s="1"/>
      <c r="W59" s="81"/>
      <c r="X59" s="1"/>
      <c r="Y59" s="72"/>
      <c r="Z59" s="72"/>
      <c r="AA59" s="72"/>
      <c r="AB59" s="72"/>
      <c r="AC59" s="72"/>
      <c r="AD59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2024-10-09T09:17:16Z</dcterms:modified>
</cp:coreProperties>
</file>